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solihullcouncil.sharepoint.com/sites/IADBusinessSupportTeam/BSTDocuments/Schools Forum and subgroups/School Forum/07 - 28 November 2022/"/>
    </mc:Choice>
  </mc:AlternateContent>
  <xr:revisionPtr revIDLastSave="22" documentId="13_ncr:1_{1020D7C2-5BF8-4793-96D0-5B7B645830A2}" xr6:coauthVersionLast="47" xr6:coauthVersionMax="47" xr10:uidLastSave="{E4F9DA32-D486-4D98-AEC8-4CEC4B09DDDF}"/>
  <bookViews>
    <workbookView xWindow="-120" yWindow="-120" windowWidth="20730" windowHeight="11160" activeTab="1" xr2:uid="{00000000-000D-0000-FFFF-FFFF00000000}"/>
  </bookViews>
  <sheets>
    <sheet name="Appendix B1" sheetId="2" r:id="rId1"/>
    <sheet name="App B2 2023-24" sheetId="3" r:id="rId2"/>
    <sheet name="App D Central Services 2023-24" sheetId="1" r:id="rId3"/>
  </sheets>
  <definedNames>
    <definedName name="_SSR3" localSheetId="2" hidden="1">{#N/A,#N/A,FALSE,"analysis"}</definedName>
    <definedName name="_SSR3" hidden="1">{#N/A,#N/A,FALSE,"analysis"}</definedName>
    <definedName name="abc" localSheetId="2" hidden="1">{#N/A,#N/A,FALSE,"analysis"}</definedName>
    <definedName name="abc" hidden="1">{#N/A,#N/A,FALSE,"analysis"}</definedName>
    <definedName name="abcd" localSheetId="2" hidden="1">{#N/A,#N/A,FALSE,"EHLB";#N/A,#N/A,FALSE,"PLAN";#N/A,#N/A,FALSE,"RECAM";#N/A,#N/A,FALSE,"TANDH";#N/A,#N/A,FALSE,"WASTE"}</definedName>
    <definedName name="abcd" hidden="1">{#N/A,#N/A,FALSE,"EHLB";#N/A,#N/A,FALSE,"PLAN";#N/A,#N/A,FALSE,"RECAM";#N/A,#N/A,FALSE,"TANDH";#N/A,#N/A,FALSE,"WASTE"}</definedName>
    <definedName name="b" localSheetId="2" hidden="1">{#N/A,#N/A,FALSE,"analysis"}</definedName>
    <definedName name="b" hidden="1">{#N/A,#N/A,FALSE,"analysis"}</definedName>
    <definedName name="def" localSheetId="2" hidden="1">{#N/A,#N/A,FALSE,"analysis"}</definedName>
    <definedName name="def" hidden="1">{#N/A,#N/A,FALSE,"analysis"}</definedName>
    <definedName name="Emerg" localSheetId="2" hidden="1">{#N/A,#N/A,FALSE,"analysis"}</definedName>
    <definedName name="Emerg" hidden="1">{#N/A,#N/A,FALSE,"analysis"}</definedName>
    <definedName name="Env" localSheetId="2" hidden="1">{#N/A,#N/A,FALSE,"analysis"}</definedName>
    <definedName name="Env" hidden="1">{#N/A,#N/A,FALSE,"analysis"}</definedName>
    <definedName name="food" localSheetId="2" hidden="1">{#N/A,#N/A,FALSE,"EHLB";#N/A,#N/A,FALSE,"PLAN";#N/A,#N/A,FALSE,"RECAM";#N/A,#N/A,FALSE,"TANDH";#N/A,#N/A,FALSE,"WASTE"}</definedName>
    <definedName name="food" hidden="1">{#N/A,#N/A,FALSE,"EHLB";#N/A,#N/A,FALSE,"PLAN";#N/A,#N/A,FALSE,"RECAM";#N/A,#N/A,FALSE,"TANDH";#N/A,#N/A,FALSE,"WASTE"}</definedName>
    <definedName name="john" localSheetId="2" hidden="1">{#N/A,#N/A,FALSE,"EHLB";#N/A,#N/A,FALSE,"PLAN";#N/A,#N/A,FALSE,"RECAM";#N/A,#N/A,FALSE,"TANDH";#N/A,#N/A,FALSE,"WASTE"}</definedName>
    <definedName name="john" hidden="1">{#N/A,#N/A,FALSE,"EHLB";#N/A,#N/A,FALSE,"PLAN";#N/A,#N/A,FALSE,"RECAM";#N/A,#N/A,FALSE,"TANDH";#N/A,#N/A,FALSE,"WASTE"}</definedName>
    <definedName name="_xlnm.Print_Area" localSheetId="1">'App B2 2023-24'!$A$1:$L$39</definedName>
    <definedName name="_xlnm.Print_Area" localSheetId="2">'App D Central Services 2023-24'!$A$2:$E$35</definedName>
    <definedName name="protec" localSheetId="2" hidden="1">{#N/A,#N/A,FALSE,"EHLB";#N/A,#N/A,FALSE,"PLAN";#N/A,#N/A,FALSE,"RECAM";#N/A,#N/A,FALSE,"TANDH";#N/A,#N/A,FALSE,"WASTE"}</definedName>
    <definedName name="protec" hidden="1">{#N/A,#N/A,FALSE,"EHLB";#N/A,#N/A,FALSE,"PLAN";#N/A,#N/A,FALSE,"RECAM";#N/A,#N/A,FALSE,"TANDH";#N/A,#N/A,FALSE,"WASTE"}</definedName>
    <definedName name="sam" localSheetId="2" hidden="1">{#N/A,#N/A,FALSE,"EHLB";#N/A,#N/A,FALSE,"PLAN";#N/A,#N/A,FALSE,"RECAM";#N/A,#N/A,FALSE,"TANDH";#N/A,#N/A,FALSE,"WASTE"}</definedName>
    <definedName name="sam" hidden="1">{#N/A,#N/A,FALSE,"EHLB";#N/A,#N/A,FALSE,"PLAN";#N/A,#N/A,FALSE,"RECAM";#N/A,#N/A,FALSE,"TANDH";#N/A,#N/A,FALSE,"WASTE"}</definedName>
    <definedName name="SRR" localSheetId="2" hidden="1">{#N/A,#N/A,FALSE,"analysis"}</definedName>
    <definedName name="SRR" hidden="1">{#N/A,#N/A,FALSE,"analysis"}</definedName>
    <definedName name="Ssr" localSheetId="2" hidden="1">{#N/A,#N/A,FALSE,"EHLB";#N/A,#N/A,FALSE,"PLAN";#N/A,#N/A,FALSE,"RECAM";#N/A,#N/A,FALSE,"TANDH";#N/A,#N/A,FALSE,"WASTE"}</definedName>
    <definedName name="Ssr" hidden="1">{#N/A,#N/A,FALSE,"EHLB";#N/A,#N/A,FALSE,"PLAN";#N/A,#N/A,FALSE,"RECAM";#N/A,#N/A,FALSE,"TANDH";#N/A,#N/A,FALSE,"WASTE"}</definedName>
    <definedName name="wrn.report1." localSheetId="2" hidden="1">{#N/A,#N/A,FALSE,"EHLB";#N/A,#N/A,FALSE,"PLAN";#N/A,#N/A,FALSE,"RECAM";#N/A,#N/A,FALSE,"TANDH";#N/A,#N/A,FALSE,"WASTE"}</definedName>
    <definedName name="wrn.report1." hidden="1">{#N/A,#N/A,FALSE,"EHLB";#N/A,#N/A,FALSE,"PLAN";#N/A,#N/A,FALSE,"RECAM";#N/A,#N/A,FALSE,"TANDH";#N/A,#N/A,FALSE,"WASTE"}</definedName>
    <definedName name="wrn.report2." localSheetId="2" hidden="1">{#N/A,#N/A,FALSE,"EHLB";#N/A,#N/A,FALSE,"PLAN";#N/A,#N/A,FALSE,"RECAM";#N/A,#N/A,FALSE,"TANDH";#N/A,#N/A,FALSE,"WASTE"}</definedName>
    <definedName name="wrn.report2." hidden="1">{#N/A,#N/A,FALSE,"EHLB";#N/A,#N/A,FALSE,"PLAN";#N/A,#N/A,FALSE,"RECAM";#N/A,#N/A,FALSE,"TANDH";#N/A,#N/A,FALSE,"WASTE"}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3" l="1"/>
  <c r="K17" i="3" s="1"/>
  <c r="J17" i="3"/>
  <c r="C34" i="3"/>
  <c r="C44" i="2"/>
  <c r="B44" i="2"/>
  <c r="D34" i="3" l="1"/>
  <c r="D32" i="1"/>
  <c r="D31" i="1"/>
  <c r="C28" i="1"/>
  <c r="D27" i="1"/>
  <c r="D26" i="1"/>
  <c r="D25" i="1"/>
  <c r="D24" i="1"/>
  <c r="D23" i="1"/>
  <c r="C18" i="1"/>
  <c r="D17" i="1"/>
  <c r="D16" i="1"/>
  <c r="D18" i="1" s="1"/>
  <c r="C14" i="1"/>
  <c r="D12" i="1"/>
  <c r="D11" i="1"/>
  <c r="D10" i="1"/>
  <c r="D9" i="1"/>
  <c r="D8" i="1"/>
  <c r="D14" i="1" l="1"/>
  <c r="D19" i="1" s="1"/>
  <c r="D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Fenton, Stephen (Childrens Services - Solihull MBC)</author>
  </authors>
  <commentList>
    <comment ref="C35" authorId="0" shapeId="0" xr:uid="{0495120B-6CFF-4C4F-8D64-15F378BDF31D}">
      <text>
        <r>
          <rPr>
            <b/>
            <sz val="9"/>
            <color indexed="81"/>
            <rFont val="Tahoma"/>
            <family val="2"/>
          </rPr>
          <t>Fenton, Stephen (Childrens Services - Solihull MBC):</t>
        </r>
        <r>
          <rPr>
            <sz val="9"/>
            <color indexed="81"/>
            <rFont val="Tahoma"/>
            <family val="2"/>
          </rPr>
          <t xml:space="preserve">
Excludes Catholic MAT 1 April conversions</t>
        </r>
      </text>
    </comment>
    <comment ref="D35" authorId="0" shapeId="0" xr:uid="{4373AB26-48ED-42A3-8AA4-5A920F4A7F39}">
      <text>
        <r>
          <rPr>
            <b/>
            <sz val="9"/>
            <color indexed="81"/>
            <rFont val="Tahoma"/>
            <family val="2"/>
          </rPr>
          <t>Fenton, Stephen (Childrens Services - Solihull MBC):</t>
        </r>
        <r>
          <rPr>
            <sz val="9"/>
            <color indexed="81"/>
            <rFont val="Tahoma"/>
            <family val="2"/>
          </rPr>
          <t xml:space="preserve">
Excluding expected new Academy conversions</t>
        </r>
      </text>
    </comment>
  </commentList>
</comments>
</file>

<file path=xl/sharedStrings.xml><?xml version="1.0" encoding="utf-8"?>
<sst xmlns="http://schemas.openxmlformats.org/spreadsheetml/2006/main" count="144" uniqueCount="121">
  <si>
    <t>Appendix B1</t>
  </si>
  <si>
    <t>2022-23</t>
  </si>
  <si>
    <t>2023-24</t>
  </si>
  <si>
    <t xml:space="preserve">With O’hds </t>
  </si>
  <si>
    <t>Retained</t>
  </si>
  <si>
    <t>Children's Services</t>
  </si>
  <si>
    <t>SEIS Division</t>
  </si>
  <si>
    <t>SACRE</t>
  </si>
  <si>
    <t>Strategic Planning</t>
  </si>
  <si>
    <t>Vulnerable Needs</t>
  </si>
  <si>
    <t>Safeguarding</t>
  </si>
  <si>
    <t>EHE</t>
  </si>
  <si>
    <t>LAC</t>
  </si>
  <si>
    <t>Parents Champions</t>
  </si>
  <si>
    <t xml:space="preserve">High Standards </t>
  </si>
  <si>
    <t>SEND monitoring</t>
  </si>
  <si>
    <t>Exclusions</t>
  </si>
  <si>
    <t>Statutory School Data</t>
  </si>
  <si>
    <t>School/ Census Data for Directorate - Analysis</t>
  </si>
  <si>
    <t>Tribal Db</t>
  </si>
  <si>
    <t>Projects for other Teams</t>
  </si>
  <si>
    <t>School Intranet</t>
  </si>
  <si>
    <t>Strategic IT - connectivity, contracts, tech developments</t>
  </si>
  <si>
    <t>School Funding/Forum/DSG/Fin Scheme/EFA</t>
  </si>
  <si>
    <t>Management Division</t>
  </si>
  <si>
    <t>DCS and team</t>
  </si>
  <si>
    <t>Total Children's Services</t>
  </si>
  <si>
    <t>Corporate Services</t>
  </si>
  <si>
    <t xml:space="preserve">Asset Management </t>
  </si>
  <si>
    <t>Financial Operations</t>
  </si>
  <si>
    <t>ICT &amp; Performance</t>
  </si>
  <si>
    <t>Strategic Land</t>
  </si>
  <si>
    <t>Strategy</t>
  </si>
  <si>
    <t>Total Corporate Services</t>
  </si>
  <si>
    <t>Inflation provision to be applied – 0% (2.7% 2022-23)</t>
  </si>
  <si>
    <t>Total Retained Duties</t>
  </si>
  <si>
    <t>Central Services Grant</t>
  </si>
  <si>
    <t>Net spend over grant</t>
  </si>
  <si>
    <t>Appendix B2</t>
  </si>
  <si>
    <t xml:space="preserve">Summary - General Duties Costs </t>
  </si>
  <si>
    <t>£000</t>
  </si>
  <si>
    <t>With O'hds</t>
  </si>
  <si>
    <t>Eductaion Outcomes and Interventions</t>
  </si>
  <si>
    <t>Education Outcomes and Intervention</t>
  </si>
  <si>
    <t>Statutory moderation</t>
  </si>
  <si>
    <t>Test arrangements</t>
  </si>
  <si>
    <t>Commissioning for Learning</t>
  </si>
  <si>
    <t>Governors Services</t>
  </si>
  <si>
    <t xml:space="preserve">Corporate Services </t>
  </si>
  <si>
    <t>Pupil Termly Census &amp; Early Years Annual Census)</t>
  </si>
  <si>
    <t>Total Estimated Costs</t>
  </si>
  <si>
    <t>Asset Management</t>
  </si>
  <si>
    <t>HR</t>
  </si>
  <si>
    <t>Income and Awards</t>
  </si>
  <si>
    <t>Communications</t>
  </si>
  <si>
    <t>Procurement</t>
  </si>
  <si>
    <t>Audit</t>
  </si>
  <si>
    <t>Health &amp; Safety</t>
  </si>
  <si>
    <t>Legal Services</t>
  </si>
  <si>
    <t>Total All Services</t>
  </si>
  <si>
    <t>Current DSG Contribution from maintained schools</t>
  </si>
  <si>
    <t>Under  recovery against funding</t>
  </si>
  <si>
    <t xml:space="preserve">Notes </t>
  </si>
  <si>
    <t xml:space="preserve">Service costs set out are over and above existing service package costs.   </t>
  </si>
  <si>
    <t>DSG Contribution is before any 2023-24 school academisations</t>
  </si>
  <si>
    <t>Appendix D</t>
  </si>
  <si>
    <t>Final 2022-23</t>
  </si>
  <si>
    <t>Proposed 2023-24</t>
  </si>
  <si>
    <t>Notes</t>
  </si>
  <si>
    <t>1) Centrally Retained with agreement of Forum</t>
  </si>
  <si>
    <t>Funding for significant pre-16 pupil growth - maintained &amp; academies (can be any value)</t>
  </si>
  <si>
    <t xml:space="preserve">increase by £250k for 2022-23, maintain given on-going pressures on school places. </t>
  </si>
  <si>
    <t>2) Central School Services Block (CSSB)</t>
  </si>
  <si>
    <t>School Admissions &amp; Appeals</t>
  </si>
  <si>
    <t>Service is reviewed annually by Finance Group. Service is permitted by regulations as charge to DSG. Benchmarking is that this is a relatively low spend compared to other LAs.</t>
  </si>
  <si>
    <t xml:space="preserve">Servicing of School Forum </t>
  </si>
  <si>
    <t>Service is permitted by regulations as charge to DSG. Benchmarking is that this is a relatively high level of spend compared to other LAs, but this reflects decision to re-imburse time of school input and pay expenses to governors and other non-school members.  Increase is within central grant increase and reflects continuation of funding for SSSAB Chair school compensation, previously paid from Collaboration grant. 2020-21 figure includes inflation increase of 2.7%.</t>
  </si>
  <si>
    <t>Retained Duties - All schools</t>
  </si>
  <si>
    <t xml:space="preserve">DFE grant to cover all retained LA duties for all schools.  </t>
  </si>
  <si>
    <t>Licensing Fees</t>
  </si>
  <si>
    <t>The annual charge the EFA makes to the LA for government managed licence fees. The EFA bills LAs - no choice in this figure. School Forum approval not required. Figure is actual notified by ESFA.</t>
  </si>
  <si>
    <t>Teacher pay &amp; Pension grant for central teachers</t>
  </si>
  <si>
    <t>Will be reallocated to services with centrally employed teachers.</t>
  </si>
  <si>
    <t>Saving to be allocated (2.5%)</t>
  </si>
  <si>
    <t xml:space="preserve">Total </t>
  </si>
  <si>
    <t>Total is actual level of LA Central Services Grant (grant has decreased by 2.5%)</t>
  </si>
  <si>
    <t>Historic Commitments but no increase permitted AND no new commitments:</t>
  </si>
  <si>
    <t>Prudential Borrowing - North Programme</t>
  </si>
  <si>
    <t>Further 20% grant reduction.</t>
  </si>
  <si>
    <t>Grant protection</t>
  </si>
  <si>
    <t>Grant protection expected to ensure commitment can be met.</t>
  </si>
  <si>
    <t>Total</t>
  </si>
  <si>
    <t>Total is guaranteed level of DSG Historic commitments Grant (Actual grant £892,000)</t>
  </si>
  <si>
    <t>Total CSSB</t>
  </si>
  <si>
    <t>3) Early Years Block - requires School Forum line by line approval</t>
  </si>
  <si>
    <t>Early Years Block:</t>
  </si>
  <si>
    <t xml:space="preserve">Proposed to maintain at historic levels - increase for pay awards if grant permits. </t>
  </si>
  <si>
    <t>Early Years Advisory Team</t>
  </si>
  <si>
    <t>Other Early Years Services / support (Recharge)</t>
  </si>
  <si>
    <t>Family Information Service</t>
  </si>
  <si>
    <t>Early Years Inclusion Fund</t>
  </si>
  <si>
    <t>Early Years contingency fund</t>
  </si>
  <si>
    <t xml:space="preserve">To smooth grant fluctuations across financial years, without changing hourly rate. </t>
  </si>
  <si>
    <t>4) De-delegation - Maintained schools only:</t>
  </si>
  <si>
    <t>Excludes impact of new academies from November 2022</t>
  </si>
  <si>
    <t>Primary school contingency</t>
  </si>
  <si>
    <t>At previous level: £6.40 per pupil primary only - main use to support school mgt of change.</t>
  </si>
  <si>
    <t>Primary &amp; Secondary - TU Facilities time (figure shown is value of de-delegation)</t>
  </si>
  <si>
    <t xml:space="preserve">£5.00, as for 2022-23. </t>
  </si>
  <si>
    <t>5) Central Services deduction - General Duties - Maintained schools only - this is not a grant</t>
  </si>
  <si>
    <t>General Duties - LA functions for maintained schools</t>
  </si>
  <si>
    <t>£66 mainstream schools, £165.00 special schools and £165.00 PRU’s. PLUS £10.00 (was £5.00) pp primary, £25.00 special and PRU re school improvement grant replacement.</t>
  </si>
  <si>
    <t>Commissioning for Learning Division</t>
  </si>
  <si>
    <t>Education Attendence Enforcement</t>
  </si>
  <si>
    <t>Net cost - charged to core council</t>
  </si>
  <si>
    <t>Complaints</t>
  </si>
  <si>
    <t>For Forum 28-11-2022</t>
  </si>
  <si>
    <t>DSG Central Services 2023-24 - Proposed</t>
  </si>
  <si>
    <t>Solihull cost of Retained duties - All schools</t>
  </si>
  <si>
    <t xml:space="preserve">General Duties - Maintained schools only </t>
  </si>
  <si>
    <t>School de-delegation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</si>
</sst>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0.0%"/>
  </numFmts>
  <fonts count="19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" fontId="2" fillId="0" borderId="0"/>
    <xf numFmtId="0" fontId="14" fillId="0" borderId="0"/>
    <xf numFmtId="9" fontId="14" fillId="0" borderId="0" applyFont="0" applyFill="0" applyBorder="0" applyAlignment="0" applyProtection="0"/>
  </cellStyleXfs>
  <cellXfs count="179">
    <xf numFmtId="0" fontId="0" fillId="0" borderId="0" xfId="0"/>
    <xf numFmtId="3" fontId="3" fillId="0" borderId="0" xfId="2" applyFont="1"/>
    <xf numFmtId="3" fontId="2" fillId="0" borderId="0" xfId="2"/>
    <xf numFmtId="3" fontId="2" fillId="0" borderId="0" xfId="2" applyAlignment="1">
      <alignment vertical="top"/>
    </xf>
    <xf numFmtId="3" fontId="4" fillId="0" borderId="1" xfId="2" applyFont="1" applyBorder="1" applyAlignment="1">
      <alignment horizontal="center" vertical="top" wrapText="1"/>
    </xf>
    <xf numFmtId="3" fontId="4" fillId="0" borderId="4" xfId="2" applyFont="1" applyBorder="1"/>
    <xf numFmtId="3" fontId="4" fillId="0" borderId="15" xfId="2" applyFont="1" applyBorder="1" applyAlignment="1">
      <alignment vertical="top"/>
    </xf>
    <xf numFmtId="3" fontId="4" fillId="0" borderId="15" xfId="2" applyFont="1" applyBorder="1" applyAlignment="1">
      <alignment wrapText="1"/>
    </xf>
    <xf numFmtId="3" fontId="4" fillId="0" borderId="0" xfId="2" applyFont="1" applyAlignment="1">
      <alignment vertical="top"/>
    </xf>
    <xf numFmtId="10" fontId="2" fillId="0" borderId="0" xfId="1" applyNumberFormat="1"/>
    <xf numFmtId="3" fontId="2" fillId="0" borderId="11" xfId="2" applyBorder="1"/>
    <xf numFmtId="3" fontId="2" fillId="0" borderId="6" xfId="2" applyBorder="1"/>
    <xf numFmtId="3" fontId="4" fillId="0" borderId="16" xfId="2" applyFont="1" applyBorder="1" applyAlignment="1">
      <alignment horizontal="left" wrapText="1"/>
    </xf>
    <xf numFmtId="3" fontId="4" fillId="0" borderId="3" xfId="2" applyFont="1" applyBorder="1" applyAlignment="1">
      <alignment horizontal="right"/>
    </xf>
    <xf numFmtId="3" fontId="4" fillId="0" borderId="0" xfId="2" applyFont="1"/>
    <xf numFmtId="3" fontId="2" fillId="0" borderId="17" xfId="2" applyBorder="1"/>
    <xf numFmtId="3" fontId="2" fillId="0" borderId="15" xfId="2" applyBorder="1" applyAlignment="1">
      <alignment wrapText="1"/>
    </xf>
    <xf numFmtId="164" fontId="2" fillId="0" borderId="0" xfId="1" applyNumberFormat="1"/>
    <xf numFmtId="164" fontId="2" fillId="0" borderId="0" xfId="1" applyNumberFormat="1" applyFont="1"/>
    <xf numFmtId="3" fontId="2" fillId="2" borderId="25" xfId="2" applyFill="1" applyBorder="1" applyAlignment="1">
      <alignment horizontal="center"/>
    </xf>
    <xf numFmtId="3" fontId="4" fillId="0" borderId="0" xfId="2" applyFont="1" applyAlignment="1">
      <alignment horizontal="right"/>
    </xf>
    <xf numFmtId="3" fontId="4" fillId="0" borderId="3" xfId="2" applyFont="1" applyBorder="1" applyAlignment="1">
      <alignment vertical="center"/>
    </xf>
    <xf numFmtId="3" fontId="2" fillId="0" borderId="4" xfId="2" applyBorder="1"/>
    <xf numFmtId="3" fontId="2" fillId="0" borderId="2" xfId="2" applyBorder="1" applyAlignment="1">
      <alignment wrapText="1"/>
    </xf>
    <xf numFmtId="3" fontId="2" fillId="0" borderId="2" xfId="2" applyBorder="1"/>
    <xf numFmtId="3" fontId="2" fillId="0" borderId="5" xfId="2" applyBorder="1" applyAlignment="1">
      <alignment wrapText="1"/>
    </xf>
    <xf numFmtId="3" fontId="2" fillId="0" borderId="32" xfId="2" applyBorder="1"/>
    <xf numFmtId="3" fontId="2" fillId="0" borderId="33" xfId="2" applyBorder="1" applyAlignment="1">
      <alignment wrapText="1"/>
    </xf>
    <xf numFmtId="3" fontId="2" fillId="0" borderId="7" xfId="2" applyBorder="1"/>
    <xf numFmtId="3" fontId="2" fillId="0" borderId="0" xfId="2" applyAlignment="1">
      <alignment wrapText="1"/>
    </xf>
    <xf numFmtId="3" fontId="2" fillId="0" borderId="8" xfId="2" applyBorder="1"/>
    <xf numFmtId="3" fontId="2" fillId="0" borderId="9" xfId="2" applyBorder="1"/>
    <xf numFmtId="3" fontId="2" fillId="0" borderId="9" xfId="2" applyBorder="1" applyAlignment="1">
      <alignment wrapText="1"/>
    </xf>
    <xf numFmtId="3" fontId="2" fillId="0" borderId="10" xfId="2" applyBorder="1"/>
    <xf numFmtId="3" fontId="2" fillId="0" borderId="11" xfId="2" applyBorder="1" applyAlignment="1">
      <alignment wrapText="1"/>
    </xf>
    <xf numFmtId="3" fontId="2" fillId="0" borderId="12" xfId="2" applyBorder="1"/>
    <xf numFmtId="3" fontId="2" fillId="0" borderId="13" xfId="2" applyBorder="1"/>
    <xf numFmtId="3" fontId="2" fillId="0" borderId="13" xfId="2" applyBorder="1" applyAlignment="1">
      <alignment wrapText="1"/>
    </xf>
    <xf numFmtId="3" fontId="2" fillId="0" borderId="26" xfId="2" applyBorder="1"/>
    <xf numFmtId="3" fontId="2" fillId="0" borderId="27" xfId="2" applyBorder="1"/>
    <xf numFmtId="3" fontId="2" fillId="0" borderId="27" xfId="2" applyBorder="1" applyAlignment="1">
      <alignment wrapText="1"/>
    </xf>
    <xf numFmtId="3" fontId="2" fillId="2" borderId="27" xfId="2" applyFill="1" applyBorder="1"/>
    <xf numFmtId="3" fontId="2" fillId="0" borderId="14" xfId="2" applyBorder="1"/>
    <xf numFmtId="3" fontId="2" fillId="0" borderId="22" xfId="2" applyBorder="1"/>
    <xf numFmtId="3" fontId="2" fillId="0" borderId="19" xfId="2" applyBorder="1" applyAlignment="1">
      <alignment horizontal="left"/>
    </xf>
    <xf numFmtId="3" fontId="2" fillId="0" borderId="18" xfId="2" applyBorder="1"/>
    <xf numFmtId="3" fontId="2" fillId="0" borderId="28" xfId="2" applyBorder="1" applyAlignment="1">
      <alignment wrapText="1"/>
    </xf>
    <xf numFmtId="3" fontId="2" fillId="0" borderId="31" xfId="2" applyBorder="1" applyAlignment="1">
      <alignment horizontal="left"/>
    </xf>
    <xf numFmtId="3" fontId="2" fillId="0" borderId="30" xfId="2" applyBorder="1"/>
    <xf numFmtId="3" fontId="2" fillId="0" borderId="7" xfId="2" applyBorder="1" applyAlignment="1">
      <alignment wrapText="1"/>
    </xf>
    <xf numFmtId="3" fontId="4" fillId="0" borderId="34" xfId="2" applyFont="1" applyBorder="1" applyAlignment="1">
      <alignment horizontal="left" wrapText="1"/>
    </xf>
    <xf numFmtId="3" fontId="4" fillId="0" borderId="34" xfId="2" applyFont="1" applyBorder="1" applyAlignment="1">
      <alignment horizontal="right" vertical="top"/>
    </xf>
    <xf numFmtId="3" fontId="4" fillId="0" borderId="7" xfId="2" applyFont="1" applyBorder="1" applyAlignment="1">
      <alignment horizontal="right" vertical="top"/>
    </xf>
    <xf numFmtId="3" fontId="4" fillId="0" borderId="2" xfId="2" applyFont="1" applyBorder="1" applyAlignment="1">
      <alignment wrapText="1"/>
    </xf>
    <xf numFmtId="3" fontId="2" fillId="0" borderId="24" xfId="2" applyBorder="1"/>
    <xf numFmtId="3" fontId="4" fillId="0" borderId="35" xfId="2" applyFont="1" applyBorder="1" applyAlignment="1">
      <alignment vertical="top"/>
    </xf>
    <xf numFmtId="3" fontId="4" fillId="0" borderId="0" xfId="2" applyFont="1" applyAlignment="1">
      <alignment wrapText="1"/>
    </xf>
    <xf numFmtId="3" fontId="4" fillId="0" borderId="0" xfId="2" applyFont="1" applyAlignment="1">
      <alignment horizontal="left"/>
    </xf>
    <xf numFmtId="3" fontId="4" fillId="0" borderId="4" xfId="2" applyFont="1" applyBorder="1" applyAlignment="1">
      <alignment horizontal="left" wrapText="1"/>
    </xf>
    <xf numFmtId="3" fontId="2" fillId="0" borderId="10" xfId="2" applyBorder="1" applyAlignment="1">
      <alignment horizontal="left" wrapText="1"/>
    </xf>
    <xf numFmtId="3" fontId="2" fillId="0" borderId="5" xfId="2" applyBorder="1" applyAlignment="1">
      <alignment horizontal="left" wrapText="1"/>
    </xf>
    <xf numFmtId="3" fontId="2" fillId="0" borderId="6" xfId="2" applyBorder="1" applyAlignment="1">
      <alignment wrapText="1"/>
    </xf>
    <xf numFmtId="3" fontId="4" fillId="0" borderId="0" xfId="2" applyFont="1" applyAlignment="1">
      <alignment horizontal="left" wrapText="1"/>
    </xf>
    <xf numFmtId="3" fontId="2" fillId="0" borderId="17" xfId="2" applyBorder="1" applyAlignment="1">
      <alignment wrapText="1"/>
    </xf>
    <xf numFmtId="3" fontId="2" fillId="0" borderId="18" xfId="2" applyBorder="1" applyAlignment="1">
      <alignment horizontal="left" wrapText="1"/>
    </xf>
    <xf numFmtId="3" fontId="2" fillId="0" borderId="19" xfId="2" applyBorder="1"/>
    <xf numFmtId="3" fontId="2" fillId="0" borderId="20" xfId="2" applyBorder="1" applyAlignment="1">
      <alignment horizontal="left" wrapText="1"/>
    </xf>
    <xf numFmtId="3" fontId="2" fillId="0" borderId="21" xfId="2" applyBorder="1"/>
    <xf numFmtId="3" fontId="2" fillId="0" borderId="24" xfId="2" applyBorder="1" applyAlignment="1">
      <alignment horizontal="left"/>
    </xf>
    <xf numFmtId="3" fontId="2" fillId="0" borderId="25" xfId="2" applyBorder="1" applyAlignment="1">
      <alignment horizontal="right"/>
    </xf>
    <xf numFmtId="0" fontId="9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6" fontId="6" fillId="0" borderId="7" xfId="0" applyNumberFormat="1" applyFont="1" applyBorder="1" applyAlignment="1">
      <alignment horizontal="center" vertical="center"/>
    </xf>
    <xf numFmtId="6" fontId="6" fillId="0" borderId="7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23" xfId="0" applyFont="1" applyBorder="1" applyAlignment="1">
      <alignment vertical="top"/>
    </xf>
    <xf numFmtId="0" fontId="1" fillId="0" borderId="2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/>
    </xf>
    <xf numFmtId="0" fontId="1" fillId="0" borderId="23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 wrapText="1"/>
    </xf>
    <xf numFmtId="0" fontId="13" fillId="0" borderId="21" xfId="0" applyFont="1" applyBorder="1" applyAlignment="1">
      <alignment horizontal="left" vertical="center"/>
    </xf>
    <xf numFmtId="0" fontId="13" fillId="3" borderId="21" xfId="0" applyFont="1" applyFill="1" applyBorder="1" applyAlignment="1">
      <alignment horizontal="left" vertical="center"/>
    </xf>
    <xf numFmtId="0" fontId="6" fillId="0" borderId="36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 wrapText="1"/>
    </xf>
    <xf numFmtId="0" fontId="11" fillId="0" borderId="17" xfId="0" applyFont="1" applyBorder="1" applyAlignment="1">
      <alignment vertical="top"/>
    </xf>
    <xf numFmtId="0" fontId="1" fillId="0" borderId="17" xfId="0" applyFont="1" applyBorder="1" applyAlignment="1">
      <alignment horizontal="left" vertical="center" wrapText="1"/>
    </xf>
    <xf numFmtId="0" fontId="11" fillId="0" borderId="0" xfId="0" applyFont="1" applyAlignment="1">
      <alignment vertical="top"/>
    </xf>
    <xf numFmtId="0" fontId="1" fillId="0" borderId="0" xfId="0" applyFont="1" applyAlignment="1">
      <alignment horizontal="left" vertical="center" wrapText="1"/>
    </xf>
    <xf numFmtId="0" fontId="1" fillId="0" borderId="29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 wrapText="1"/>
    </xf>
    <xf numFmtId="0" fontId="12" fillId="0" borderId="37" xfId="0" applyFont="1" applyBorder="1" applyAlignment="1">
      <alignment horizontal="left" vertical="center"/>
    </xf>
    <xf numFmtId="3" fontId="6" fillId="0" borderId="36" xfId="0" applyNumberFormat="1" applyFont="1" applyBorder="1" applyAlignment="1">
      <alignment horizontal="right" vertical="center"/>
    </xf>
    <xf numFmtId="3" fontId="6" fillId="0" borderId="36" xfId="0" applyNumberFormat="1" applyFont="1" applyBorder="1" applyAlignment="1">
      <alignment horizontal="right" vertical="center" wrapText="1"/>
    </xf>
    <xf numFmtId="0" fontId="11" fillId="0" borderId="22" xfId="0" applyFont="1" applyBorder="1" applyAlignment="1">
      <alignment vertical="top"/>
    </xf>
    <xf numFmtId="0" fontId="6" fillId="0" borderId="2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 wrapText="1"/>
    </xf>
    <xf numFmtId="0" fontId="12" fillId="0" borderId="39" xfId="0" applyFont="1" applyBorder="1" applyAlignment="1">
      <alignment horizontal="left" vertical="center"/>
    </xf>
    <xf numFmtId="3" fontId="6" fillId="0" borderId="40" xfId="0" applyNumberFormat="1" applyFont="1" applyBorder="1" applyAlignment="1">
      <alignment horizontal="right" vertical="center"/>
    </xf>
    <xf numFmtId="3" fontId="6" fillId="0" borderId="40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6" fillId="0" borderId="29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 wrapText="1"/>
    </xf>
    <xf numFmtId="0" fontId="12" fillId="0" borderId="2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wrapText="1"/>
    </xf>
    <xf numFmtId="0" fontId="10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3" fontId="6" fillId="0" borderId="23" xfId="0" applyNumberFormat="1" applyFont="1" applyBorder="1" applyAlignment="1">
      <alignment horizontal="right" vertical="center"/>
    </xf>
    <xf numFmtId="0" fontId="5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10" fillId="0" borderId="0" xfId="3" applyFont="1" applyAlignment="1">
      <alignment horizontal="right" vertical="center"/>
    </xf>
    <xf numFmtId="0" fontId="10" fillId="0" borderId="14" xfId="3" applyFont="1" applyBorder="1" applyAlignment="1">
      <alignment vertical="top"/>
    </xf>
    <xf numFmtId="0" fontId="17" fillId="0" borderId="3" xfId="3" quotePrefix="1" applyFont="1" applyBorder="1" applyAlignment="1">
      <alignment horizontal="center" wrapText="1"/>
    </xf>
    <xf numFmtId="0" fontId="17" fillId="0" borderId="7" xfId="3" quotePrefix="1" applyFont="1" applyBorder="1" applyAlignment="1">
      <alignment horizontal="center" wrapText="1"/>
    </xf>
    <xf numFmtId="0" fontId="5" fillId="0" borderId="41" xfId="3" applyFont="1" applyBorder="1"/>
    <xf numFmtId="0" fontId="5" fillId="0" borderId="0" xfId="3" applyFont="1"/>
    <xf numFmtId="0" fontId="10" fillId="0" borderId="4" xfId="3" applyFont="1" applyBorder="1"/>
    <xf numFmtId="6" fontId="17" fillId="0" borderId="1" xfId="3" quotePrefix="1" applyNumberFormat="1" applyFont="1" applyBorder="1" applyAlignment="1">
      <alignment horizontal="center"/>
    </xf>
    <xf numFmtId="6" fontId="17" fillId="0" borderId="0" xfId="3" quotePrefix="1" applyNumberFormat="1" applyFont="1" applyAlignment="1">
      <alignment horizontal="center"/>
    </xf>
    <xf numFmtId="0" fontId="5" fillId="0" borderId="26" xfId="3" applyFont="1" applyBorder="1"/>
    <xf numFmtId="0" fontId="10" fillId="0" borderId="34" xfId="3" quotePrefix="1" applyFont="1" applyBorder="1" applyAlignment="1">
      <alignment horizontal="center"/>
    </xf>
    <xf numFmtId="0" fontId="17" fillId="0" borderId="34" xfId="3" quotePrefix="1" applyFont="1" applyBorder="1" applyAlignment="1">
      <alignment horizontal="center"/>
    </xf>
    <xf numFmtId="0" fontId="17" fillId="0" borderId="0" xfId="3" quotePrefix="1" applyFont="1" applyAlignment="1">
      <alignment horizontal="center"/>
    </xf>
    <xf numFmtId="0" fontId="10" fillId="0" borderId="26" xfId="3" applyFont="1" applyBorder="1"/>
    <xf numFmtId="0" fontId="15" fillId="0" borderId="34" xfId="3" applyFont="1" applyBorder="1"/>
    <xf numFmtId="0" fontId="16" fillId="0" borderId="0" xfId="3" applyFont="1"/>
    <xf numFmtId="3" fontId="5" fillId="0" borderId="34" xfId="3" applyNumberFormat="1" applyFont="1" applyBorder="1"/>
    <xf numFmtId="0" fontId="5" fillId="0" borderId="10" xfId="3" applyFont="1" applyBorder="1"/>
    <xf numFmtId="0" fontId="15" fillId="0" borderId="31" xfId="3" applyFont="1" applyBorder="1"/>
    <xf numFmtId="1" fontId="15" fillId="0" borderId="31" xfId="3" applyNumberFormat="1" applyFont="1" applyBorder="1"/>
    <xf numFmtId="0" fontId="18" fillId="0" borderId="0" xfId="3" applyFont="1"/>
    <xf numFmtId="1" fontId="5" fillId="0" borderId="34" xfId="3" applyNumberFormat="1" applyFont="1" applyBorder="1"/>
    <xf numFmtId="0" fontId="5" fillId="0" borderId="34" xfId="3" applyFont="1" applyBorder="1"/>
    <xf numFmtId="2" fontId="5" fillId="0" borderId="10" xfId="3" applyNumberFormat="1" applyFont="1" applyBorder="1"/>
    <xf numFmtId="0" fontId="10" fillId="0" borderId="0" xfId="3" applyFont="1"/>
    <xf numFmtId="3" fontId="10" fillId="0" borderId="31" xfId="3" applyNumberFormat="1" applyFont="1" applyBorder="1"/>
    <xf numFmtId="0" fontId="5" fillId="0" borderId="42" xfId="3" applyFont="1" applyBorder="1"/>
    <xf numFmtId="3" fontId="10" fillId="0" borderId="34" xfId="3" applyNumberFormat="1" applyFont="1" applyBorder="1"/>
    <xf numFmtId="0" fontId="10" fillId="0" borderId="10" xfId="3" applyFont="1" applyBorder="1"/>
    <xf numFmtId="3" fontId="10" fillId="0" borderId="21" xfId="3" applyNumberFormat="1" applyFont="1" applyBorder="1"/>
    <xf numFmtId="0" fontId="10" fillId="0" borderId="16" xfId="3" applyFont="1" applyBorder="1"/>
    <xf numFmtId="3" fontId="15" fillId="0" borderId="21" xfId="3" applyNumberFormat="1" applyFont="1" applyBorder="1"/>
    <xf numFmtId="1" fontId="15" fillId="0" borderId="21" xfId="3" applyNumberFormat="1" applyFont="1" applyBorder="1"/>
    <xf numFmtId="3" fontId="18" fillId="0" borderId="0" xfId="3" applyNumberFormat="1" applyFont="1"/>
    <xf numFmtId="0" fontId="10" fillId="0" borderId="17" xfId="3" applyFont="1" applyBorder="1"/>
    <xf numFmtId="3" fontId="10" fillId="0" borderId="3" xfId="3" applyNumberFormat="1" applyFont="1" applyBorder="1"/>
    <xf numFmtId="0" fontId="15" fillId="0" borderId="34" xfId="3" quotePrefix="1" applyFont="1" applyBorder="1" applyAlignment="1">
      <alignment horizontal="center"/>
    </xf>
    <xf numFmtId="1" fontId="15" fillId="0" borderId="34" xfId="3" quotePrefix="1" applyNumberFormat="1" applyFont="1" applyBorder="1" applyAlignment="1">
      <alignment horizontal="center"/>
    </xf>
    <xf numFmtId="0" fontId="18" fillId="0" borderId="26" xfId="3" quotePrefix="1" applyFont="1" applyBorder="1" applyAlignment="1">
      <alignment horizontal="center"/>
    </xf>
    <xf numFmtId="2" fontId="5" fillId="0" borderId="0" xfId="3" applyNumberFormat="1" applyFont="1"/>
    <xf numFmtId="0" fontId="14" fillId="0" borderId="0" xfId="3"/>
    <xf numFmtId="0" fontId="5" fillId="0" borderId="0" xfId="3" applyFont="1" applyAlignment="1">
      <alignment vertical="top" wrapText="1"/>
    </xf>
    <xf numFmtId="0" fontId="10" fillId="0" borderId="43" xfId="3" applyFont="1" applyBorder="1"/>
    <xf numFmtId="3" fontId="17" fillId="0" borderId="44" xfId="3" applyNumberFormat="1" applyFont="1" applyBorder="1"/>
    <xf numFmtId="3" fontId="10" fillId="0" borderId="0" xfId="3" applyNumberFormat="1" applyFont="1"/>
    <xf numFmtId="0" fontId="15" fillId="0" borderId="45" xfId="3" applyFont="1" applyBorder="1"/>
    <xf numFmtId="0" fontId="5" fillId="0" borderId="0" xfId="3" applyFont="1" applyAlignment="1">
      <alignment wrapText="1"/>
    </xf>
    <xf numFmtId="3" fontId="17" fillId="0" borderId="34" xfId="3" applyNumberFormat="1" applyFont="1" applyBorder="1"/>
    <xf numFmtId="3" fontId="15" fillId="0" borderId="34" xfId="3" applyNumberFormat="1" applyFont="1" applyBorder="1"/>
    <xf numFmtId="3" fontId="17" fillId="0" borderId="3" xfId="3" applyNumberFormat="1" applyFont="1" applyBorder="1"/>
    <xf numFmtId="0" fontId="15" fillId="0" borderId="0" xfId="3" applyFont="1"/>
    <xf numFmtId="10" fontId="15" fillId="0" borderId="0" xfId="4" applyNumberFormat="1" applyFont="1"/>
    <xf numFmtId="164" fontId="15" fillId="0" borderId="0" xfId="4" applyNumberFormat="1" applyFont="1" applyBorder="1"/>
    <xf numFmtId="0" fontId="10" fillId="0" borderId="26" xfId="3" applyFont="1" applyBorder="1" applyAlignment="1">
      <alignment wrapText="1"/>
    </xf>
    <xf numFmtId="3" fontId="0" fillId="0" borderId="0" xfId="0" applyNumberFormat="1"/>
    <xf numFmtId="0" fontId="0" fillId="0" borderId="10" xfId="3" applyFont="1" applyBorder="1"/>
  </cellXfs>
  <cellStyles count="5">
    <cellStyle name="Normal" xfId="0" builtinId="0"/>
    <cellStyle name="Normal 10" xfId="2" xr:uid="{00000000-0005-0000-0000-000001000000}"/>
    <cellStyle name="Normal 2" xfId="3" xr:uid="{2AC7FC94-2D59-4C74-9069-76EBDFC00E7F}"/>
    <cellStyle name="Percent" xfId="1" builtinId="5"/>
    <cellStyle name="Percent 2" xfId="4" xr:uid="{9DBC5725-33C2-4103-84A4-63AB8F5BDC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2D050-D04D-433A-81F4-140F56C32589}">
  <dimension ref="A1:C47"/>
  <sheetViews>
    <sheetView workbookViewId="0">
      <selection activeCell="A3" sqref="A3"/>
    </sheetView>
  </sheetViews>
  <sheetFormatPr defaultRowHeight="14.25" x14ac:dyDescent="0.2"/>
  <cols>
    <col min="1" max="1" width="42.375" bestFit="1" customWidth="1"/>
    <col min="2" max="2" width="10" bestFit="1" customWidth="1"/>
    <col min="3" max="3" width="12" bestFit="1" customWidth="1"/>
  </cols>
  <sheetData>
    <row r="1" spans="1:3" ht="15" x14ac:dyDescent="0.25">
      <c r="C1" s="116" t="s">
        <v>0</v>
      </c>
    </row>
    <row r="2" spans="1:3" ht="16.5" thickBot="1" x14ac:dyDescent="0.25">
      <c r="A2" s="70" t="s">
        <v>118</v>
      </c>
    </row>
    <row r="3" spans="1:3" x14ac:dyDescent="0.2">
      <c r="A3" s="71"/>
      <c r="B3" s="72" t="s">
        <v>1</v>
      </c>
      <c r="C3" s="73" t="s">
        <v>2</v>
      </c>
    </row>
    <row r="4" spans="1:3" x14ac:dyDescent="0.2">
      <c r="A4" s="74"/>
      <c r="B4" s="75" t="s">
        <v>3</v>
      </c>
      <c r="C4" s="76" t="s">
        <v>3</v>
      </c>
    </row>
    <row r="5" spans="1:3" ht="15" thickBot="1" x14ac:dyDescent="0.25">
      <c r="A5" s="77"/>
      <c r="B5" s="78" t="s">
        <v>4</v>
      </c>
      <c r="C5" s="79" t="s">
        <v>4</v>
      </c>
    </row>
    <row r="6" spans="1:3" x14ac:dyDescent="0.2">
      <c r="A6" s="71" t="s">
        <v>5</v>
      </c>
      <c r="B6" s="80">
        <v>0</v>
      </c>
      <c r="C6" s="81">
        <v>0</v>
      </c>
    </row>
    <row r="7" spans="1:3" ht="15" thickBot="1" x14ac:dyDescent="0.25">
      <c r="A7" s="74" t="s">
        <v>6</v>
      </c>
      <c r="B7" s="83"/>
      <c r="C7" s="84"/>
    </row>
    <row r="8" spans="1:3" ht="15" thickBot="1" x14ac:dyDescent="0.25">
      <c r="A8" s="85" t="s">
        <v>7</v>
      </c>
      <c r="B8" s="86">
        <v>9</v>
      </c>
      <c r="C8" s="87">
        <v>9</v>
      </c>
    </row>
    <row r="9" spans="1:3" ht="15" thickBot="1" x14ac:dyDescent="0.25">
      <c r="A9" s="88" t="s">
        <v>8</v>
      </c>
      <c r="B9" s="86">
        <v>77</v>
      </c>
      <c r="C9" s="87">
        <v>77</v>
      </c>
    </row>
    <row r="10" spans="1:3" ht="15" thickBot="1" x14ac:dyDescent="0.25">
      <c r="A10" s="88" t="s">
        <v>9</v>
      </c>
      <c r="B10" s="86">
        <v>33</v>
      </c>
      <c r="C10" s="87">
        <v>33</v>
      </c>
    </row>
    <row r="11" spans="1:3" ht="15" thickBot="1" x14ac:dyDescent="0.25">
      <c r="A11" s="89" t="s">
        <v>10</v>
      </c>
      <c r="B11" s="86">
        <v>126</v>
      </c>
      <c r="C11" s="87">
        <v>126</v>
      </c>
    </row>
    <row r="12" spans="1:3" ht="15" thickBot="1" x14ac:dyDescent="0.25">
      <c r="A12" s="89" t="s">
        <v>11</v>
      </c>
      <c r="B12" s="86">
        <v>0</v>
      </c>
      <c r="C12" s="87">
        <v>0</v>
      </c>
    </row>
    <row r="13" spans="1:3" ht="15" thickBot="1" x14ac:dyDescent="0.25">
      <c r="A13" s="89" t="s">
        <v>12</v>
      </c>
      <c r="B13" s="86">
        <v>5</v>
      </c>
      <c r="C13" s="87">
        <v>5</v>
      </c>
    </row>
    <row r="14" spans="1:3" ht="15" thickBot="1" x14ac:dyDescent="0.25">
      <c r="A14" s="89" t="s">
        <v>13</v>
      </c>
      <c r="B14" s="86">
        <v>40</v>
      </c>
      <c r="C14" s="87">
        <v>40</v>
      </c>
    </row>
    <row r="15" spans="1:3" ht="15" thickBot="1" x14ac:dyDescent="0.25">
      <c r="A15" s="89" t="s">
        <v>14</v>
      </c>
      <c r="B15" s="86">
        <v>66</v>
      </c>
      <c r="C15" s="87">
        <v>66</v>
      </c>
    </row>
    <row r="16" spans="1:3" ht="15" thickBot="1" x14ac:dyDescent="0.25">
      <c r="A16" s="89" t="s">
        <v>15</v>
      </c>
      <c r="B16" s="86">
        <v>46</v>
      </c>
      <c r="C16" s="87">
        <v>46</v>
      </c>
    </row>
    <row r="17" spans="1:3" ht="15" thickBot="1" x14ac:dyDescent="0.25">
      <c r="A17" s="77"/>
      <c r="B17" s="90">
        <v>402</v>
      </c>
      <c r="C17" s="91">
        <v>402</v>
      </c>
    </row>
    <row r="18" spans="1:3" ht="15.75" thickTop="1" thickBot="1" x14ac:dyDescent="0.25">
      <c r="A18" s="74" t="s">
        <v>112</v>
      </c>
      <c r="B18" s="92"/>
      <c r="C18" s="93"/>
    </row>
    <row r="19" spans="1:3" ht="15" thickBot="1" x14ac:dyDescent="0.25">
      <c r="A19" s="85" t="s">
        <v>16</v>
      </c>
      <c r="B19" s="86">
        <v>11</v>
      </c>
      <c r="C19" s="87">
        <v>11</v>
      </c>
    </row>
    <row r="20" spans="1:3" ht="15" thickBot="1" x14ac:dyDescent="0.25">
      <c r="A20" s="88" t="s">
        <v>17</v>
      </c>
      <c r="B20" s="86">
        <v>45</v>
      </c>
      <c r="C20" s="87">
        <v>45</v>
      </c>
    </row>
    <row r="21" spans="1:3" ht="15" thickBot="1" x14ac:dyDescent="0.25">
      <c r="A21" s="88" t="s">
        <v>18</v>
      </c>
      <c r="B21" s="86">
        <v>61</v>
      </c>
      <c r="C21" s="87">
        <v>61</v>
      </c>
    </row>
    <row r="22" spans="1:3" ht="15" thickBot="1" x14ac:dyDescent="0.25">
      <c r="A22" s="88" t="s">
        <v>19</v>
      </c>
      <c r="B22" s="86">
        <v>243</v>
      </c>
      <c r="C22" s="87">
        <v>243</v>
      </c>
    </row>
    <row r="23" spans="1:3" ht="15" thickBot="1" x14ac:dyDescent="0.25">
      <c r="A23" s="88" t="s">
        <v>20</v>
      </c>
      <c r="B23" s="86">
        <v>40</v>
      </c>
      <c r="C23" s="87">
        <v>40</v>
      </c>
    </row>
    <row r="24" spans="1:3" ht="15" thickBot="1" x14ac:dyDescent="0.25">
      <c r="A24" s="88" t="s">
        <v>21</v>
      </c>
      <c r="B24" s="86">
        <v>54</v>
      </c>
      <c r="C24" s="87">
        <v>54</v>
      </c>
    </row>
    <row r="25" spans="1:3" ht="15" thickBot="1" x14ac:dyDescent="0.25">
      <c r="A25" s="88" t="s">
        <v>22</v>
      </c>
      <c r="B25" s="86">
        <v>46</v>
      </c>
      <c r="C25" s="87">
        <v>46</v>
      </c>
    </row>
    <row r="26" spans="1:3" ht="15" thickBot="1" x14ac:dyDescent="0.25">
      <c r="A26" s="88" t="s">
        <v>23</v>
      </c>
      <c r="B26" s="86">
        <v>27</v>
      </c>
      <c r="C26" s="87">
        <v>27</v>
      </c>
    </row>
    <row r="27" spans="1:3" ht="15" thickBot="1" x14ac:dyDescent="0.25">
      <c r="A27" s="88" t="s">
        <v>113</v>
      </c>
      <c r="B27" s="86">
        <v>109</v>
      </c>
      <c r="C27" s="87">
        <v>109</v>
      </c>
    </row>
    <row r="28" spans="1:3" ht="15" thickBot="1" x14ac:dyDescent="0.25">
      <c r="A28" s="77"/>
      <c r="B28" s="90">
        <v>636</v>
      </c>
      <c r="C28" s="91">
        <v>636</v>
      </c>
    </row>
    <row r="29" spans="1:3" ht="15.75" thickTop="1" thickBot="1" x14ac:dyDescent="0.25">
      <c r="A29" s="74" t="s">
        <v>24</v>
      </c>
      <c r="B29" s="94"/>
      <c r="C29" s="95"/>
    </row>
    <row r="30" spans="1:3" ht="15" thickBot="1" x14ac:dyDescent="0.25">
      <c r="A30" s="85" t="s">
        <v>25</v>
      </c>
      <c r="B30" s="96">
        <v>152</v>
      </c>
      <c r="C30" s="97">
        <v>152</v>
      </c>
    </row>
    <row r="31" spans="1:3" ht="15" thickBot="1" x14ac:dyDescent="0.25">
      <c r="A31" s="98" t="s">
        <v>26</v>
      </c>
      <c r="B31" s="99">
        <v>1190</v>
      </c>
      <c r="C31" s="100">
        <v>1190</v>
      </c>
    </row>
    <row r="32" spans="1:3" ht="15.75" thickTop="1" thickBot="1" x14ac:dyDescent="0.25">
      <c r="A32" s="77"/>
      <c r="B32" s="94"/>
      <c r="C32" s="95"/>
    </row>
    <row r="33" spans="1:3" ht="15" thickBot="1" x14ac:dyDescent="0.25">
      <c r="A33" s="71" t="s">
        <v>27</v>
      </c>
      <c r="B33" s="101"/>
      <c r="C33" s="102"/>
    </row>
    <row r="34" spans="1:3" ht="15" thickBot="1" x14ac:dyDescent="0.25">
      <c r="A34" s="85" t="s">
        <v>28</v>
      </c>
      <c r="B34" s="96">
        <v>99</v>
      </c>
      <c r="C34" s="97">
        <v>99</v>
      </c>
    </row>
    <row r="35" spans="1:3" ht="15" thickBot="1" x14ac:dyDescent="0.25">
      <c r="A35" s="88" t="s">
        <v>29</v>
      </c>
      <c r="B35" s="86">
        <v>7</v>
      </c>
      <c r="C35" s="87">
        <v>7</v>
      </c>
    </row>
    <row r="36" spans="1:3" ht="15" thickBot="1" x14ac:dyDescent="0.25">
      <c r="A36" s="88" t="s">
        <v>30</v>
      </c>
      <c r="B36" s="86">
        <v>7</v>
      </c>
      <c r="C36" s="87">
        <v>7</v>
      </c>
    </row>
    <row r="37" spans="1:3" ht="15" thickBot="1" x14ac:dyDescent="0.25">
      <c r="A37" s="88" t="s">
        <v>31</v>
      </c>
      <c r="B37" s="86">
        <v>7</v>
      </c>
      <c r="C37" s="87">
        <v>7</v>
      </c>
    </row>
    <row r="38" spans="1:3" ht="15" thickBot="1" x14ac:dyDescent="0.25">
      <c r="A38" s="88" t="s">
        <v>32</v>
      </c>
      <c r="B38" s="86">
        <v>7</v>
      </c>
      <c r="C38" s="87">
        <v>7</v>
      </c>
    </row>
    <row r="39" spans="1:3" ht="15" thickBot="1" x14ac:dyDescent="0.25">
      <c r="A39" s="98" t="s">
        <v>33</v>
      </c>
      <c r="B39" s="103">
        <v>127</v>
      </c>
      <c r="C39" s="104">
        <v>127</v>
      </c>
    </row>
    <row r="40" spans="1:3" ht="15.75" thickTop="1" thickBot="1" x14ac:dyDescent="0.25">
      <c r="A40" s="77" t="s">
        <v>34</v>
      </c>
      <c r="B40" s="117">
        <v>36</v>
      </c>
      <c r="C40" s="118">
        <v>36</v>
      </c>
    </row>
    <row r="41" spans="1:3" ht="15" thickBot="1" x14ac:dyDescent="0.25">
      <c r="A41" s="105" t="s">
        <v>35</v>
      </c>
      <c r="B41" s="106">
        <v>1353</v>
      </c>
      <c r="C41" s="107">
        <v>1353</v>
      </c>
    </row>
    <row r="42" spans="1:3" ht="15.75" thickTop="1" thickBot="1" x14ac:dyDescent="0.25">
      <c r="A42" s="74"/>
      <c r="B42" s="94"/>
      <c r="C42" s="108"/>
    </row>
    <row r="43" spans="1:3" ht="15" thickBot="1" x14ac:dyDescent="0.25">
      <c r="A43" s="109" t="s">
        <v>36</v>
      </c>
      <c r="B43" s="110">
        <v>-626</v>
      </c>
      <c r="C43" s="111">
        <v>-626</v>
      </c>
    </row>
    <row r="44" spans="1:3" ht="15" thickBot="1" x14ac:dyDescent="0.25">
      <c r="A44" s="112" t="s">
        <v>37</v>
      </c>
      <c r="B44" s="119">
        <f>+B41+B43</f>
        <v>727</v>
      </c>
      <c r="C44" s="119">
        <f>+C41+C43</f>
        <v>727</v>
      </c>
    </row>
    <row r="45" spans="1:3" x14ac:dyDescent="0.2">
      <c r="A45" s="82"/>
      <c r="B45" s="82"/>
      <c r="C45" s="95"/>
    </row>
    <row r="46" spans="1:3" x14ac:dyDescent="0.2">
      <c r="A46" s="113"/>
      <c r="B46" s="114"/>
      <c r="C46" s="115"/>
    </row>
    <row r="47" spans="1:3" x14ac:dyDescent="0.2">
      <c r="A47" s="113"/>
      <c r="B47" s="114"/>
      <c r="C47" s="11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C3256-E12C-4B63-81EB-9965016626B2}">
  <sheetPr>
    <pageSetUpPr fitToPage="1"/>
  </sheetPr>
  <dimension ref="A1:AE50"/>
  <sheetViews>
    <sheetView tabSelected="1" view="pageBreakPreview" zoomScale="80" zoomScaleNormal="90" zoomScaleSheetLayoutView="80" workbookViewId="0">
      <selection activeCell="J17" sqref="J17"/>
    </sheetView>
  </sheetViews>
  <sheetFormatPr defaultColWidth="8" defaultRowHeight="14.25" x14ac:dyDescent="0.2"/>
  <cols>
    <col min="1" max="1" width="3" style="128" customWidth="1"/>
    <col min="2" max="2" width="41" style="128" customWidth="1"/>
    <col min="3" max="4" width="10.375" style="173" customWidth="1"/>
    <col min="5" max="5" width="2.75" style="138" customWidth="1"/>
    <col min="6" max="8" width="8" style="128"/>
    <col min="9" max="9" width="6.875" style="128" customWidth="1"/>
    <col min="10" max="10" width="10.5" style="128" customWidth="1"/>
    <col min="11" max="11" width="10.125" style="128" customWidth="1"/>
    <col min="12" max="12" width="3.375" style="128" customWidth="1"/>
    <col min="13" max="16384" width="8" style="128"/>
  </cols>
  <sheetData>
    <row r="1" spans="2:11" s="120" customFormat="1" ht="18.95" customHeight="1" thickBot="1" x14ac:dyDescent="0.25">
      <c r="C1" s="121"/>
      <c r="D1" s="121"/>
      <c r="E1" s="122"/>
      <c r="K1" s="123" t="s">
        <v>38</v>
      </c>
    </row>
    <row r="2" spans="2:11" ht="15.75" thickBot="1" x14ac:dyDescent="0.3">
      <c r="B2" s="124" t="s">
        <v>119</v>
      </c>
      <c r="C2" s="125" t="s">
        <v>1</v>
      </c>
      <c r="D2" s="125" t="s">
        <v>2</v>
      </c>
      <c r="E2" s="126"/>
      <c r="F2" s="124" t="s">
        <v>39</v>
      </c>
      <c r="G2" s="127"/>
      <c r="H2" s="127"/>
      <c r="I2" s="127"/>
      <c r="J2" s="125" t="s">
        <v>1</v>
      </c>
      <c r="K2" s="125" t="s">
        <v>2</v>
      </c>
    </row>
    <row r="3" spans="2:11" ht="15" x14ac:dyDescent="0.25">
      <c r="B3" s="129" t="s">
        <v>5</v>
      </c>
      <c r="C3" s="130" t="s">
        <v>40</v>
      </c>
      <c r="D3" s="130" t="s">
        <v>40</v>
      </c>
      <c r="E3" s="131"/>
      <c r="F3" s="132"/>
      <c r="J3" s="133" t="s">
        <v>40</v>
      </c>
      <c r="K3" s="133" t="s">
        <v>40</v>
      </c>
    </row>
    <row r="4" spans="2:11" ht="15" x14ac:dyDescent="0.25">
      <c r="B4" s="132"/>
      <c r="C4" s="134" t="s">
        <v>41</v>
      </c>
      <c r="D4" s="134" t="s">
        <v>41</v>
      </c>
      <c r="E4" s="135"/>
      <c r="F4" s="132"/>
      <c r="J4" s="134" t="s">
        <v>41</v>
      </c>
      <c r="K4" s="134" t="s">
        <v>41</v>
      </c>
    </row>
    <row r="5" spans="2:11" ht="15" x14ac:dyDescent="0.25">
      <c r="B5" s="136" t="s">
        <v>42</v>
      </c>
      <c r="C5" s="137"/>
      <c r="D5" s="137"/>
      <c r="F5" s="132" t="s">
        <v>43</v>
      </c>
      <c r="J5" s="139">
        <v>192</v>
      </c>
      <c r="K5" s="139">
        <v>199</v>
      </c>
    </row>
    <row r="6" spans="2:11" ht="15" x14ac:dyDescent="0.25">
      <c r="B6" s="140" t="s">
        <v>44</v>
      </c>
      <c r="C6" s="141">
        <v>31</v>
      </c>
      <c r="D6" s="142">
        <v>32</v>
      </c>
      <c r="E6" s="143"/>
      <c r="F6" s="132"/>
      <c r="J6" s="139"/>
      <c r="K6" s="139"/>
    </row>
    <row r="7" spans="2:11" ht="15" x14ac:dyDescent="0.25">
      <c r="B7" s="140" t="s">
        <v>45</v>
      </c>
      <c r="C7" s="141">
        <v>47</v>
      </c>
      <c r="D7" s="142">
        <v>49</v>
      </c>
      <c r="E7" s="143"/>
      <c r="F7" s="132" t="s">
        <v>46</v>
      </c>
      <c r="J7" s="144">
        <v>89</v>
      </c>
      <c r="K7" s="144">
        <v>92</v>
      </c>
    </row>
    <row r="8" spans="2:11" ht="15" x14ac:dyDescent="0.25">
      <c r="B8" s="178" t="s">
        <v>115</v>
      </c>
      <c r="C8" s="141">
        <v>80</v>
      </c>
      <c r="D8" s="142">
        <v>83</v>
      </c>
      <c r="E8" s="143"/>
      <c r="F8" s="132"/>
      <c r="J8" s="145"/>
      <c r="K8" s="145"/>
    </row>
    <row r="9" spans="2:11" ht="15" x14ac:dyDescent="0.25">
      <c r="B9" s="140" t="s">
        <v>47</v>
      </c>
      <c r="C9" s="141">
        <v>34</v>
      </c>
      <c r="D9" s="142">
        <v>35</v>
      </c>
      <c r="E9" s="143"/>
      <c r="F9" s="132" t="s">
        <v>28</v>
      </c>
      <c r="J9" s="139">
        <v>63</v>
      </c>
      <c r="K9" s="139">
        <v>65</v>
      </c>
    </row>
    <row r="10" spans="2:11" ht="15" x14ac:dyDescent="0.25">
      <c r="B10" s="140"/>
      <c r="C10" s="137"/>
      <c r="D10" s="142">
        <v>0</v>
      </c>
      <c r="E10" s="143"/>
      <c r="F10" s="132"/>
      <c r="J10" s="145"/>
      <c r="K10" s="145"/>
    </row>
    <row r="11" spans="2:11" ht="15" x14ac:dyDescent="0.25">
      <c r="B11" s="136" t="s">
        <v>46</v>
      </c>
      <c r="C11" s="141"/>
      <c r="D11" s="142">
        <v>0</v>
      </c>
      <c r="E11" s="143"/>
      <c r="F11" s="132" t="s">
        <v>48</v>
      </c>
      <c r="J11" s="139">
        <v>1753</v>
      </c>
      <c r="K11" s="139">
        <v>1815</v>
      </c>
    </row>
    <row r="12" spans="2:11" ht="15" x14ac:dyDescent="0.25">
      <c r="B12" s="146" t="s">
        <v>17</v>
      </c>
      <c r="C12" s="141">
        <v>34</v>
      </c>
      <c r="D12" s="142">
        <v>35</v>
      </c>
      <c r="E12" s="143"/>
      <c r="F12" s="132"/>
      <c r="J12" s="139"/>
      <c r="K12" s="139"/>
    </row>
    <row r="13" spans="2:11" ht="15" x14ac:dyDescent="0.25">
      <c r="B13" s="146" t="s">
        <v>49</v>
      </c>
      <c r="C13" s="141">
        <v>46</v>
      </c>
      <c r="D13" s="142">
        <v>48</v>
      </c>
      <c r="E13" s="143"/>
      <c r="F13" s="136" t="s">
        <v>50</v>
      </c>
      <c r="G13" s="147"/>
      <c r="H13" s="147"/>
      <c r="I13" s="147"/>
      <c r="J13" s="148">
        <v>2097</v>
      </c>
      <c r="K13" s="148">
        <v>2171</v>
      </c>
    </row>
    <row r="14" spans="2:11" ht="15" x14ac:dyDescent="0.25">
      <c r="B14" s="146" t="s">
        <v>23</v>
      </c>
      <c r="C14" s="141">
        <v>9</v>
      </c>
      <c r="D14" s="142">
        <v>9</v>
      </c>
      <c r="E14" s="143"/>
      <c r="F14" s="132"/>
      <c r="J14" s="149"/>
      <c r="K14" s="149"/>
    </row>
    <row r="15" spans="2:11" ht="15" x14ac:dyDescent="0.25">
      <c r="B15" s="146"/>
      <c r="C15" s="137"/>
      <c r="D15" s="142">
        <v>0</v>
      </c>
      <c r="E15" s="143"/>
      <c r="F15" s="136" t="s">
        <v>120</v>
      </c>
      <c r="G15" s="147"/>
      <c r="H15" s="147"/>
      <c r="I15" s="147"/>
      <c r="J15" s="150">
        <v>1059</v>
      </c>
      <c r="K15" s="150">
        <v>1133</v>
      </c>
    </row>
    <row r="16" spans="2:11" ht="15.75" thickBot="1" x14ac:dyDescent="0.3">
      <c r="B16" s="151" t="s">
        <v>51</v>
      </c>
      <c r="C16" s="141">
        <v>63</v>
      </c>
      <c r="D16" s="142">
        <v>65</v>
      </c>
      <c r="E16" s="143"/>
      <c r="F16" s="136"/>
      <c r="G16" s="147"/>
      <c r="H16" s="147"/>
      <c r="I16" s="147"/>
      <c r="J16" s="150"/>
      <c r="K16" s="152"/>
    </row>
    <row r="17" spans="1:28" ht="15.75" thickBot="1" x14ac:dyDescent="0.3">
      <c r="B17" s="153"/>
      <c r="C17" s="154"/>
      <c r="D17" s="155"/>
      <c r="E17" s="156"/>
      <c r="F17" s="153" t="s">
        <v>114</v>
      </c>
      <c r="G17" s="157"/>
      <c r="H17" s="157"/>
      <c r="I17" s="157"/>
      <c r="J17" s="158">
        <f>+J13-J15</f>
        <v>1038</v>
      </c>
      <c r="K17" s="158">
        <f>+K13-K15</f>
        <v>1038</v>
      </c>
    </row>
    <row r="18" spans="1:28" ht="15" x14ac:dyDescent="0.25">
      <c r="B18" s="136" t="s">
        <v>27</v>
      </c>
      <c r="C18" s="159"/>
      <c r="D18" s="160"/>
      <c r="E18" s="161"/>
      <c r="G18" s="162"/>
      <c r="L18" s="162"/>
      <c r="M18" s="162"/>
      <c r="N18" s="162"/>
    </row>
    <row r="19" spans="1:28" ht="15" x14ac:dyDescent="0.25">
      <c r="B19" s="140" t="s">
        <v>29</v>
      </c>
      <c r="C19" s="141">
        <v>427</v>
      </c>
      <c r="D19" s="142">
        <v>442</v>
      </c>
      <c r="E19" s="143"/>
      <c r="F19" s="163"/>
      <c r="G19" s="163"/>
      <c r="H19" s="163"/>
      <c r="I19" s="163"/>
      <c r="J19" s="163"/>
      <c r="K19" s="163"/>
      <c r="L19" s="162"/>
      <c r="M19" s="162"/>
      <c r="N19" s="162"/>
      <c r="O19" s="162"/>
    </row>
    <row r="20" spans="1:28" ht="15" x14ac:dyDescent="0.25">
      <c r="A20" s="162"/>
      <c r="B20" s="140" t="s">
        <v>52</v>
      </c>
      <c r="C20" s="141">
        <v>729</v>
      </c>
      <c r="D20" s="142">
        <v>755</v>
      </c>
      <c r="E20" s="143"/>
      <c r="F20" s="163"/>
      <c r="G20" s="163"/>
      <c r="H20" s="163"/>
      <c r="I20" s="163"/>
      <c r="J20" s="163"/>
      <c r="K20" s="163"/>
      <c r="L20" s="164"/>
      <c r="M20" s="164"/>
      <c r="N20" s="164"/>
      <c r="O20" s="162"/>
      <c r="Z20" s="162"/>
      <c r="AA20" s="162"/>
    </row>
    <row r="21" spans="1:28" ht="15" x14ac:dyDescent="0.25">
      <c r="A21" s="162"/>
      <c r="B21" s="140" t="s">
        <v>30</v>
      </c>
      <c r="C21" s="141">
        <v>304</v>
      </c>
      <c r="D21" s="142">
        <v>315</v>
      </c>
      <c r="E21" s="143"/>
      <c r="F21" s="163"/>
      <c r="G21" s="163"/>
      <c r="H21" s="163"/>
      <c r="I21" s="163"/>
      <c r="J21" s="163"/>
      <c r="K21" s="163"/>
      <c r="L21" s="164"/>
      <c r="M21" s="164"/>
      <c r="N21" s="164"/>
      <c r="Z21" s="162"/>
      <c r="AA21" s="162"/>
    </row>
    <row r="22" spans="1:28" ht="15" x14ac:dyDescent="0.25">
      <c r="B22" s="140" t="s">
        <v>31</v>
      </c>
      <c r="C22" s="141">
        <v>28</v>
      </c>
      <c r="D22" s="142">
        <v>29</v>
      </c>
      <c r="E22" s="143"/>
      <c r="F22" s="164"/>
      <c r="G22" s="164"/>
      <c r="H22" s="164"/>
      <c r="I22" s="164"/>
      <c r="J22" s="164"/>
      <c r="K22" s="164"/>
      <c r="L22" s="164"/>
      <c r="M22" s="164"/>
      <c r="N22" s="164"/>
      <c r="O22" s="162"/>
      <c r="Z22" s="162"/>
      <c r="AA22" s="162"/>
    </row>
    <row r="23" spans="1:28" ht="15" x14ac:dyDescent="0.25">
      <c r="A23" s="162"/>
      <c r="B23" s="140" t="s">
        <v>53</v>
      </c>
      <c r="C23" s="141">
        <v>38</v>
      </c>
      <c r="D23" s="142">
        <v>39</v>
      </c>
      <c r="E23" s="143"/>
      <c r="F23" s="147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</row>
    <row r="24" spans="1:28" ht="15" x14ac:dyDescent="0.25">
      <c r="A24" s="162"/>
      <c r="B24" s="140" t="s">
        <v>54</v>
      </c>
      <c r="C24" s="141">
        <v>3</v>
      </c>
      <c r="D24" s="142">
        <v>3</v>
      </c>
      <c r="E24" s="143"/>
      <c r="F24" s="164"/>
      <c r="G24" s="164"/>
      <c r="H24" s="164"/>
      <c r="I24" s="164"/>
      <c r="J24" s="164"/>
      <c r="K24" s="164"/>
      <c r="L24" s="164"/>
      <c r="M24" s="164"/>
      <c r="N24" s="164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</row>
    <row r="25" spans="1:28" ht="15" x14ac:dyDescent="0.25">
      <c r="A25" s="162"/>
      <c r="B25" s="140" t="s">
        <v>55</v>
      </c>
      <c r="C25" s="141">
        <v>43</v>
      </c>
      <c r="D25" s="142">
        <v>45</v>
      </c>
      <c r="E25" s="143"/>
      <c r="F25" s="164"/>
      <c r="G25" s="164"/>
      <c r="H25" s="164"/>
      <c r="I25" s="164"/>
      <c r="J25" s="164"/>
      <c r="K25" s="164"/>
      <c r="L25" s="164"/>
      <c r="M25" s="164"/>
      <c r="N25" s="164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</row>
    <row r="26" spans="1:28" ht="14.25" customHeight="1" x14ac:dyDescent="0.25">
      <c r="A26" s="162"/>
      <c r="B26" s="140" t="s">
        <v>56</v>
      </c>
      <c r="C26" s="141">
        <v>57</v>
      </c>
      <c r="D26" s="142">
        <v>59</v>
      </c>
      <c r="E26" s="143"/>
      <c r="G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</row>
    <row r="27" spans="1:28" ht="15" x14ac:dyDescent="0.25">
      <c r="A27" s="162"/>
      <c r="B27" s="140" t="s">
        <v>57</v>
      </c>
      <c r="C27" s="141">
        <v>34</v>
      </c>
      <c r="D27" s="142">
        <v>35</v>
      </c>
      <c r="E27" s="143"/>
      <c r="F27" s="147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</row>
    <row r="28" spans="1:28" ht="15" x14ac:dyDescent="0.25">
      <c r="A28" s="162"/>
      <c r="B28" s="140" t="s">
        <v>58</v>
      </c>
      <c r="C28" s="141">
        <v>10</v>
      </c>
      <c r="D28" s="142">
        <v>10</v>
      </c>
      <c r="E28" s="143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</row>
    <row r="29" spans="1:28" ht="15" x14ac:dyDescent="0.25">
      <c r="A29" s="162"/>
      <c r="B29" s="140" t="s">
        <v>32</v>
      </c>
      <c r="C29" s="141">
        <v>80</v>
      </c>
      <c r="D29" s="142">
        <v>83</v>
      </c>
      <c r="E29" s="143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</row>
    <row r="30" spans="1:28" ht="15.75" thickBot="1" x14ac:dyDescent="0.3">
      <c r="B30" s="165" t="s">
        <v>59</v>
      </c>
      <c r="C30" s="166">
        <v>2097</v>
      </c>
      <c r="D30" s="166">
        <v>2171</v>
      </c>
      <c r="E30" s="167"/>
      <c r="F30" s="147"/>
    </row>
    <row r="31" spans="1:28" ht="15" thickTop="1" x14ac:dyDescent="0.2">
      <c r="B31" s="132"/>
      <c r="C31" s="168"/>
      <c r="D31" s="168"/>
      <c r="F31" s="169"/>
      <c r="G31" s="169"/>
      <c r="H31" s="169"/>
      <c r="I31" s="169"/>
      <c r="J31" s="169"/>
      <c r="K31" s="169"/>
      <c r="L31" s="169"/>
      <c r="M31" s="169"/>
      <c r="N31" s="169"/>
    </row>
    <row r="32" spans="1:28" ht="30" x14ac:dyDescent="0.25">
      <c r="B32" s="176" t="s">
        <v>60</v>
      </c>
      <c r="C32" s="170">
        <v>985</v>
      </c>
      <c r="D32" s="170">
        <f>+C32</f>
        <v>985</v>
      </c>
      <c r="E32" s="156"/>
      <c r="F32" s="169"/>
      <c r="G32" s="169"/>
      <c r="H32" s="169"/>
      <c r="I32" s="169"/>
      <c r="J32" s="169"/>
      <c r="K32" s="169"/>
      <c r="L32" s="169"/>
      <c r="M32" s="169"/>
      <c r="N32" s="169"/>
    </row>
    <row r="33" spans="2:5" ht="15.75" thickBot="1" x14ac:dyDescent="0.3">
      <c r="B33" s="132"/>
      <c r="C33" s="171"/>
      <c r="D33" s="171"/>
      <c r="E33" s="156"/>
    </row>
    <row r="34" spans="2:5" ht="15.75" thickBot="1" x14ac:dyDescent="0.3">
      <c r="B34" s="153" t="s">
        <v>61</v>
      </c>
      <c r="C34" s="172">
        <f>+C30-C32</f>
        <v>1112</v>
      </c>
      <c r="D34" s="172">
        <f>+D30-D32</f>
        <v>1186</v>
      </c>
      <c r="E34" s="167"/>
    </row>
    <row r="36" spans="2:5" ht="15" x14ac:dyDescent="0.25">
      <c r="B36" s="147" t="s">
        <v>62</v>
      </c>
      <c r="E36" s="128"/>
    </row>
    <row r="37" spans="2:5" x14ac:dyDescent="0.2">
      <c r="B37" s="128" t="s">
        <v>63</v>
      </c>
      <c r="E37" s="128"/>
    </row>
    <row r="38" spans="2:5" x14ac:dyDescent="0.2">
      <c r="B38" s="128" t="s">
        <v>64</v>
      </c>
      <c r="E38" s="128"/>
    </row>
    <row r="39" spans="2:5" x14ac:dyDescent="0.2">
      <c r="D39" s="174"/>
    </row>
    <row r="50" spans="1:31" s="173" customFormat="1" x14ac:dyDescent="0.2">
      <c r="A50" s="128"/>
      <c r="B50" s="175"/>
      <c r="E50" s="13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</row>
  </sheetData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zoomScale="115" zoomScaleNormal="115" workbookViewId="0">
      <selection activeCell="B3" sqref="B3"/>
    </sheetView>
  </sheetViews>
  <sheetFormatPr defaultColWidth="13.125" defaultRowHeight="12.75" x14ac:dyDescent="0.2"/>
  <cols>
    <col min="1" max="1" width="2.625" style="2" customWidth="1"/>
    <col min="2" max="2" width="42.625" style="2" customWidth="1"/>
    <col min="3" max="3" width="12.75" style="2" customWidth="1"/>
    <col min="4" max="4" width="10.5" style="2" customWidth="1"/>
    <col min="5" max="5" width="72.5" style="2" customWidth="1"/>
    <col min="6" max="7" width="8.5" style="2" customWidth="1"/>
    <col min="8" max="8" width="92.875" style="2" customWidth="1"/>
    <col min="9" max="16384" width="13.125" style="2"/>
  </cols>
  <sheetData>
    <row r="1" spans="2:7" x14ac:dyDescent="0.2">
      <c r="E1" s="20" t="s">
        <v>65</v>
      </c>
    </row>
    <row r="2" spans="2:7" ht="16.5" thickBot="1" x14ac:dyDescent="0.3">
      <c r="B2" s="1" t="s">
        <v>117</v>
      </c>
      <c r="E2" s="20" t="s">
        <v>116</v>
      </c>
    </row>
    <row r="3" spans="2:7" s="3" customFormat="1" ht="26.25" thickBot="1" x14ac:dyDescent="0.25">
      <c r="C3" s="4" t="s">
        <v>66</v>
      </c>
      <c r="D3" s="4" t="s">
        <v>67</v>
      </c>
      <c r="E3" s="21" t="s">
        <v>68</v>
      </c>
    </row>
    <row r="4" spans="2:7" x14ac:dyDescent="0.2">
      <c r="B4" s="5" t="s">
        <v>69</v>
      </c>
      <c r="C4" s="22"/>
      <c r="D4" s="23"/>
      <c r="E4" s="24"/>
    </row>
    <row r="5" spans="2:7" ht="26.25" thickBot="1" x14ac:dyDescent="0.25">
      <c r="B5" s="25" t="s">
        <v>70</v>
      </c>
      <c r="C5" s="26">
        <v>598804.44999999995</v>
      </c>
      <c r="D5" s="26">
        <v>600000</v>
      </c>
      <c r="E5" s="27" t="s">
        <v>71</v>
      </c>
    </row>
    <row r="6" spans="2:7" ht="13.5" thickBot="1" x14ac:dyDescent="0.25">
      <c r="C6" s="28"/>
      <c r="D6" s="28"/>
      <c r="E6" s="29"/>
    </row>
    <row r="7" spans="2:7" ht="13.5" thickBot="1" x14ac:dyDescent="0.25">
      <c r="B7" s="5" t="s">
        <v>72</v>
      </c>
      <c r="C7" s="24"/>
      <c r="D7" s="24"/>
      <c r="E7" s="23"/>
    </row>
    <row r="8" spans="2:7" ht="25.5" x14ac:dyDescent="0.2">
      <c r="B8" s="30" t="s">
        <v>73</v>
      </c>
      <c r="C8" s="31">
        <v>269347</v>
      </c>
      <c r="D8" s="31">
        <f>+C8</f>
        <v>269347</v>
      </c>
      <c r="E8" s="32" t="s">
        <v>74</v>
      </c>
    </row>
    <row r="9" spans="2:7" ht="63.75" x14ac:dyDescent="0.2">
      <c r="B9" s="33" t="s">
        <v>75</v>
      </c>
      <c r="C9" s="10">
        <v>93218.299999999988</v>
      </c>
      <c r="D9" s="10">
        <f>+C9</f>
        <v>93218.299999999988</v>
      </c>
      <c r="E9" s="34" t="s">
        <v>76</v>
      </c>
    </row>
    <row r="10" spans="2:7" x14ac:dyDescent="0.2">
      <c r="B10" s="33" t="s">
        <v>77</v>
      </c>
      <c r="C10" s="10">
        <v>625885</v>
      </c>
      <c r="D10" s="10">
        <f>+C10</f>
        <v>625885</v>
      </c>
      <c r="E10" s="34" t="s">
        <v>78</v>
      </c>
      <c r="G10" s="17"/>
    </row>
    <row r="11" spans="2:7" ht="38.25" x14ac:dyDescent="0.2">
      <c r="B11" s="35" t="s">
        <v>79</v>
      </c>
      <c r="C11" s="36">
        <v>192082.29881100002</v>
      </c>
      <c r="D11" s="36">
        <f>+C11</f>
        <v>192082.29881100002</v>
      </c>
      <c r="E11" s="37" t="s">
        <v>80</v>
      </c>
    </row>
    <row r="12" spans="2:7" x14ac:dyDescent="0.2">
      <c r="B12" s="38" t="s">
        <v>81</v>
      </c>
      <c r="C12" s="39">
        <v>192279</v>
      </c>
      <c r="D12" s="39">
        <f>+C12</f>
        <v>192279</v>
      </c>
      <c r="E12" s="40" t="s">
        <v>82</v>
      </c>
    </row>
    <row r="13" spans="2:7" ht="13.5" thickBot="1" x14ac:dyDescent="0.25">
      <c r="B13" s="38"/>
      <c r="C13" s="39"/>
      <c r="D13" s="41">
        <v>-34320</v>
      </c>
      <c r="E13" s="40" t="s">
        <v>83</v>
      </c>
      <c r="G13" s="8"/>
    </row>
    <row r="14" spans="2:7" ht="13.5" thickBot="1" x14ac:dyDescent="0.25">
      <c r="B14" s="42" t="s">
        <v>84</v>
      </c>
      <c r="C14" s="6">
        <f>SUM(C8:C12)</f>
        <v>1372811.5988110001</v>
      </c>
      <c r="D14" s="6">
        <f>SUM(D8:D13)</f>
        <v>1338491.5988110001</v>
      </c>
      <c r="E14" s="7" t="s">
        <v>85</v>
      </c>
      <c r="F14" s="18"/>
    </row>
    <row r="15" spans="2:7" ht="13.5" thickBot="1" x14ac:dyDescent="0.25">
      <c r="B15" s="5" t="s">
        <v>86</v>
      </c>
      <c r="C15" s="43"/>
      <c r="D15" s="43"/>
      <c r="E15" s="23"/>
      <c r="G15" s="9"/>
    </row>
    <row r="16" spans="2:7" x14ac:dyDescent="0.2">
      <c r="B16" s="44" t="s">
        <v>87</v>
      </c>
      <c r="C16" s="45">
        <v>892000</v>
      </c>
      <c r="D16" s="31">
        <f>+C16</f>
        <v>892000</v>
      </c>
      <c r="E16" s="46" t="s">
        <v>88</v>
      </c>
    </row>
    <row r="17" spans="1:5" ht="13.5" thickBot="1" x14ac:dyDescent="0.25">
      <c r="B17" s="47" t="s">
        <v>89</v>
      </c>
      <c r="C17" s="48">
        <v>223000</v>
      </c>
      <c r="D17" s="10">
        <f>+C17</f>
        <v>223000</v>
      </c>
      <c r="E17" s="49" t="s">
        <v>90</v>
      </c>
    </row>
    <row r="18" spans="1:5" ht="13.5" thickBot="1" x14ac:dyDescent="0.25">
      <c r="B18" s="50" t="s">
        <v>91</v>
      </c>
      <c r="C18" s="51">
        <f>SUM(C16:C17)</f>
        <v>1115000</v>
      </c>
      <c r="D18" s="52">
        <f>SUM(D16:D17)</f>
        <v>1115000</v>
      </c>
      <c r="E18" s="53" t="s">
        <v>92</v>
      </c>
    </row>
    <row r="19" spans="1:5" ht="13.5" thickBot="1" x14ac:dyDescent="0.25">
      <c r="B19" s="54" t="s">
        <v>93</v>
      </c>
      <c r="C19" s="55"/>
      <c r="D19" s="55">
        <f>+D18+D14</f>
        <v>2453491.5988110001</v>
      </c>
      <c r="E19" s="7"/>
    </row>
    <row r="20" spans="1:5" x14ac:dyDescent="0.2">
      <c r="C20" s="8"/>
      <c r="D20" s="8"/>
      <c r="E20" s="56"/>
    </row>
    <row r="21" spans="1:5" ht="16.5" customHeight="1" thickBot="1" x14ac:dyDescent="0.25">
      <c r="B21" s="57" t="s">
        <v>94</v>
      </c>
      <c r="C21" s="29"/>
      <c r="D21" s="29"/>
    </row>
    <row r="22" spans="1:5" x14ac:dyDescent="0.2">
      <c r="B22" s="58" t="s">
        <v>95</v>
      </c>
      <c r="C22" s="32"/>
      <c r="D22" s="32"/>
      <c r="E22" s="2" t="s">
        <v>96</v>
      </c>
    </row>
    <row r="23" spans="1:5" x14ac:dyDescent="0.2">
      <c r="B23" s="59" t="s">
        <v>97</v>
      </c>
      <c r="C23" s="10">
        <v>253380</v>
      </c>
      <c r="D23" s="10">
        <f t="shared" ref="D23:D27" si="0">+C23</f>
        <v>253380</v>
      </c>
      <c r="E23" s="34"/>
    </row>
    <row r="24" spans="1:5" x14ac:dyDescent="0.2">
      <c r="B24" s="59" t="s">
        <v>98</v>
      </c>
      <c r="C24" s="10">
        <v>289234.3</v>
      </c>
      <c r="D24" s="10">
        <f t="shared" si="0"/>
        <v>289234.3</v>
      </c>
      <c r="E24" s="34"/>
    </row>
    <row r="25" spans="1:5" x14ac:dyDescent="0.2">
      <c r="B25" s="59" t="s">
        <v>99</v>
      </c>
      <c r="C25" s="10">
        <v>257253</v>
      </c>
      <c r="D25" s="10">
        <f t="shared" si="0"/>
        <v>257253</v>
      </c>
      <c r="E25" s="34"/>
    </row>
    <row r="26" spans="1:5" x14ac:dyDescent="0.2">
      <c r="B26" s="59" t="s">
        <v>100</v>
      </c>
      <c r="C26" s="10">
        <v>250000</v>
      </c>
      <c r="D26" s="10">
        <f t="shared" si="0"/>
        <v>250000</v>
      </c>
      <c r="E26" s="34"/>
    </row>
    <row r="27" spans="1:5" ht="13.5" thickBot="1" x14ac:dyDescent="0.25">
      <c r="B27" s="60" t="s">
        <v>101</v>
      </c>
      <c r="C27" s="11">
        <v>36233</v>
      </c>
      <c r="D27" s="11">
        <f t="shared" si="0"/>
        <v>36233</v>
      </c>
      <c r="E27" s="61" t="s">
        <v>102</v>
      </c>
    </row>
    <row r="28" spans="1:5" ht="13.5" thickBot="1" x14ac:dyDescent="0.25">
      <c r="A28" s="14"/>
      <c r="B28" s="12" t="s">
        <v>91</v>
      </c>
      <c r="C28" s="13">
        <f>SUM(C23:C27)</f>
        <v>1086100.3</v>
      </c>
      <c r="D28" s="13">
        <f>SUM(D23:D27)</f>
        <v>1086100.3</v>
      </c>
    </row>
    <row r="29" spans="1:5" ht="14.25" x14ac:dyDescent="0.2">
      <c r="A29" s="3"/>
      <c r="B29" s="62"/>
      <c r="C29"/>
      <c r="D29"/>
    </row>
    <row r="30" spans="1:5" ht="13.5" thickBot="1" x14ac:dyDescent="0.25">
      <c r="A30" s="3"/>
      <c r="B30" s="57" t="s">
        <v>103</v>
      </c>
      <c r="C30" s="63"/>
      <c r="D30" s="63"/>
      <c r="E30" s="2" t="s">
        <v>104</v>
      </c>
    </row>
    <row r="31" spans="1:5" x14ac:dyDescent="0.2">
      <c r="B31" s="64" t="s">
        <v>105</v>
      </c>
      <c r="C31" s="65">
        <v>83427</v>
      </c>
      <c r="D31" s="65">
        <f t="shared" ref="D31:D32" si="1">+C31</f>
        <v>83427</v>
      </c>
      <c r="E31" s="32" t="s">
        <v>106</v>
      </c>
    </row>
    <row r="32" spans="1:5" ht="26.25" thickBot="1" x14ac:dyDescent="0.25">
      <c r="B32" s="66" t="s">
        <v>107</v>
      </c>
      <c r="C32" s="67">
        <v>65178</v>
      </c>
      <c r="D32" s="67">
        <f t="shared" si="1"/>
        <v>65178</v>
      </c>
      <c r="E32" s="61" t="s">
        <v>108</v>
      </c>
    </row>
    <row r="34" spans="2:5" ht="13.5" thickBot="1" x14ac:dyDescent="0.25">
      <c r="B34" s="14" t="s">
        <v>109</v>
      </c>
      <c r="C34" s="15"/>
      <c r="D34" s="15"/>
    </row>
    <row r="35" spans="2:5" ht="26.25" thickBot="1" x14ac:dyDescent="0.25">
      <c r="B35" s="68" t="s">
        <v>110</v>
      </c>
      <c r="C35" s="69">
        <v>1059667</v>
      </c>
      <c r="D35" s="19">
        <v>1133065</v>
      </c>
      <c r="E35" s="16" t="s">
        <v>111</v>
      </c>
    </row>
    <row r="36" spans="2:5" ht="14.25" x14ac:dyDescent="0.2">
      <c r="B36"/>
      <c r="C36"/>
      <c r="D36" s="177"/>
      <c r="E36"/>
    </row>
    <row r="37" spans="2:5" ht="14.25" x14ac:dyDescent="0.2">
      <c r="B37"/>
      <c r="C37"/>
      <c r="D37"/>
      <c r="E37"/>
    </row>
    <row r="38" spans="2:5" ht="14.25" x14ac:dyDescent="0.2">
      <c r="B38"/>
      <c r="C38"/>
      <c r="D38"/>
      <c r="E38"/>
    </row>
    <row r="39" spans="2:5" ht="14.25" x14ac:dyDescent="0.2">
      <c r="B39"/>
      <c r="C39"/>
      <c r="D39"/>
      <c r="E39"/>
    </row>
    <row r="40" spans="2:5" ht="14.25" x14ac:dyDescent="0.2">
      <c r="B40"/>
      <c r="C40"/>
      <c r="D40"/>
      <c r="E40"/>
    </row>
    <row r="41" spans="2:5" ht="14.25" x14ac:dyDescent="0.2">
      <c r="B41"/>
      <c r="C41"/>
      <c r="D41"/>
      <c r="E41"/>
    </row>
    <row r="42" spans="2:5" ht="14.25" x14ac:dyDescent="0.2">
      <c r="B42"/>
      <c r="C42"/>
      <c r="D42"/>
      <c r="E42"/>
    </row>
    <row r="43" spans="2:5" ht="14.25" x14ac:dyDescent="0.2">
      <c r="B43"/>
      <c r="C43"/>
      <c r="D43"/>
      <c r="E43"/>
    </row>
    <row r="44" spans="2:5" ht="14.25" x14ac:dyDescent="0.2">
      <c r="B44"/>
      <c r="C44"/>
      <c r="D44"/>
      <c r="E44"/>
    </row>
  </sheetData>
  <pageMargins left="0" right="0" top="0" bottom="0" header="0.31496062992125984" footer="0.31496062992125984"/>
  <pageSetup paperSize="9" scale="94" orientation="landscape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3d190d-3761-465d-9f75-810fa7221e1b" xsi:nil="true"/>
    <lcf76f155ced4ddcb4097134ff3c332f xmlns="f50236b1-99c3-4c57-acb0-51c98e122bf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5E45E0C395C042BA0C5B5D08845721" ma:contentTypeVersion="12" ma:contentTypeDescription="Create a new document." ma:contentTypeScope="" ma:versionID="4da044af398e2f0ae55c0b71b255a315">
  <xsd:schema xmlns:xsd="http://www.w3.org/2001/XMLSchema" xmlns:xs="http://www.w3.org/2001/XMLSchema" xmlns:p="http://schemas.microsoft.com/office/2006/metadata/properties" xmlns:ns2="f50236b1-99c3-4c57-acb0-51c98e122bf2" xmlns:ns3="0767f559-bd12-4c87-a448-65c8642afd75" xmlns:ns4="593d190d-3761-465d-9f75-810fa7221e1b" targetNamespace="http://schemas.microsoft.com/office/2006/metadata/properties" ma:root="true" ma:fieldsID="fc942f0d2c8262c45d008dd38e430c48" ns2:_="" ns3:_="" ns4:_="">
    <xsd:import namespace="f50236b1-99c3-4c57-acb0-51c98e122bf2"/>
    <xsd:import namespace="0767f559-bd12-4c87-a448-65c8642afd75"/>
    <xsd:import namespace="593d190d-3761-465d-9f75-810fa7221e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236b1-99c3-4c57-acb0-51c98e122b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90eed39-d6ad-4e5c-884b-6dd43fdd6f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7f559-bd12-4c87-a448-65c8642afd7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d190d-3761-465d-9f75-810fa7221e1b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6f63049-f1d2-4446-8bea-a9af904b8d13}" ma:internalName="TaxCatchAll" ma:showField="CatchAllData" ma:web="0767f559-bd12-4c87-a448-65c8642afd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3D33E3-94DC-411F-A2E4-D92F8ADA0C48}">
  <ds:schemaRefs>
    <ds:schemaRef ds:uri="http://purl.org/dc/dcmitype/"/>
    <ds:schemaRef ds:uri="http://schemas.microsoft.com/office/2006/documentManagement/types"/>
    <ds:schemaRef ds:uri="f50236b1-99c3-4c57-acb0-51c98e122bf2"/>
    <ds:schemaRef ds:uri="http://purl.org/dc/elements/1.1/"/>
    <ds:schemaRef ds:uri="593d190d-3761-465d-9f75-810fa7221e1b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0767f559-bd12-4c87-a448-65c8642afd7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48F6CC2-865C-4F57-BFC5-54E23A9F82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0236b1-99c3-4c57-acb0-51c98e122bf2"/>
    <ds:schemaRef ds:uri="0767f559-bd12-4c87-a448-65c8642afd75"/>
    <ds:schemaRef ds:uri="593d190d-3761-465d-9f75-810fa7221e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759690-7F72-46F6-8177-B410817B3C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Appendix B1</vt:lpstr>
      <vt:lpstr>App B2 2023-24</vt:lpstr>
      <vt:lpstr>App D Central Services 2023-24</vt:lpstr>
      <vt:lpstr>'App B2 2023-24'!Print_Area</vt:lpstr>
      <vt:lpstr>'App D Central Services 2023-24'!Print_Area</vt:lpstr>
    </vt:vector>
  </TitlesOfParts>
  <Manager/>
  <Company>Solihull Metropolitan Borough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Fenton, Stephen (Childrens Services - Solihull MBC)</dc:creator>
  <cp:keywords/>
  <dc:description/>
  <cp:lastModifiedBy>Stephen Fenton (Solihull MBC)</cp:lastModifiedBy>
  <cp:revision/>
  <dcterms:created xsi:type="dcterms:W3CDTF">2020-11-22T16:19:04Z</dcterms:created>
  <dcterms:modified xsi:type="dcterms:W3CDTF">2022-11-25T12:32:42Z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0x010100895E45E0C395C042BA0C5B5D08845721</vt:lpwstr>
  </property>
  <property fmtid="{D5CDD505-2E9C-101B-9397-08002B2CF9AE}" pid="3" name="MediaServiceImageTags">
    <vt:lpwstr/>
  </property>
</Properties>
</file>